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showHorizontalScroll="0" showSheetTabs="0" xWindow="480" yWindow="60" windowWidth="15480" windowHeight="11640" tabRatio="349" activeTab="0"/>
  </bookViews>
  <sheets>
    <sheet name="評価シート" sheetId="1" r:id="rId1"/>
    <sheet name="結果" sheetId="2" r:id="rId2"/>
    <sheet name="バックグラウンドデータ" sheetId="3" r:id="rId3"/>
  </sheets>
  <definedNames>
    <definedName name="_xlnm.Print_Area" localSheetId="1">'結果'!$A$1:$F$65</definedName>
    <definedName name="_xlnm.Print_Area" localSheetId="0">'評価シート'!$A$1:$G$56</definedName>
  </definedNames>
  <calcPr fullCalcOnLoad="1"/>
</workbook>
</file>

<file path=xl/sharedStrings.xml><?xml version="1.0" encoding="utf-8"?>
<sst xmlns="http://schemas.openxmlformats.org/spreadsheetml/2006/main" count="142" uniqueCount="82">
  <si>
    <t>A:【インターナル・ブランディング（ブランドの理解）】</t>
  </si>
  <si>
    <t>C:【ブランドの管理】</t>
  </si>
  <si>
    <t>G:【マインド（意識、やる気）】</t>
  </si>
  <si>
    <t>住民に対してブランド戦略の取り組みを説明しているか</t>
  </si>
  <si>
    <t>分野を横断してブランド戦略の情報を共有する仕組みはあるか</t>
  </si>
  <si>
    <t>ブランド戦略の目的と目標が明文化されているか</t>
  </si>
  <si>
    <t>ブランド戦略に関する他地域の状況など情報収集は行われているか</t>
  </si>
  <si>
    <t>ブランド戦略の選任組織はあるか</t>
  </si>
  <si>
    <t>分野（業界）ごとにブランドマスターが決められているか</t>
  </si>
  <si>
    <t>地域ブランドのアクションプラン（短期計画）はあるか</t>
  </si>
  <si>
    <t>地域ブランドのグランドデザイン（長期計画）はあるか</t>
  </si>
  <si>
    <t>個人や組織の評価指標に「ブランド評価」が反映されているか</t>
  </si>
  <si>
    <t>ブランドへの消費者からの評価を調査・測定してるか</t>
  </si>
  <si>
    <t>ブランドアイデンティティの使用ルールは定めているか</t>
  </si>
  <si>
    <t>商標などの知財権の申請、類似商標のチェックは行われているか</t>
  </si>
  <si>
    <t>ブランドマスターは実施状況を定期的に報告しているか</t>
  </si>
  <si>
    <t>ブランドコンセプトは明確になっているか</t>
  </si>
  <si>
    <t>ブランドプレミアムは明確になっているか</t>
  </si>
  <si>
    <t>その商品のターゲットは誰かが明確になっているか</t>
  </si>
  <si>
    <t>パンフレットやポスターは自分たちが伝えたいことより、消費者が知りたいことに重点を置いて作っているか</t>
  </si>
  <si>
    <t>ブランドを連想できるシンボルがあるか</t>
  </si>
  <si>
    <t>ロゴやマークは地域のイメージに合致しているか</t>
  </si>
  <si>
    <t>地域ブランドに関する情報を発信するホームページはあるか</t>
  </si>
  <si>
    <t>地域ブランドに関わるすべてのステークホルダーが洗い出されているか</t>
  </si>
  <si>
    <t>ロイヤルユーザーは把握できているか</t>
  </si>
  <si>
    <t>ロイヤル、一般、潜在の各ユーザーの比率は把握できているか</t>
  </si>
  <si>
    <t>ユーザーの満足度を定期的に測定し、生の声を収集しているか</t>
  </si>
  <si>
    <t>潜在ユーザーの阻害要因は明らかになっているか</t>
  </si>
  <si>
    <t>あなたの地域での「地域ブランド」への取り組み程度を自己評価してください</t>
  </si>
  <si>
    <t>あなた自身の地域ブランド戦略への取り組みの程度を自己評価してください</t>
  </si>
  <si>
    <t>自己評価</t>
  </si>
  <si>
    <t>・十分に該当する、あるいは実施済み、現在実施中</t>
  </si>
  <si>
    <t>・ほとんど全く該当しない、あるいは実施を検討していない</t>
  </si>
  <si>
    <t>・判定できない、あるいは意味が分からない</t>
  </si>
  <si>
    <t>【選択してください】</t>
  </si>
  <si>
    <t>・かなり真剣に取り組んでいる</t>
  </si>
  <si>
    <t>・本気で取り組んでいる</t>
  </si>
  <si>
    <t>・ある程度は本気で取り組んでいる</t>
  </si>
  <si>
    <t>・あまり取り組んでいない</t>
  </si>
  <si>
    <t>・ほとんど取り組んでいない</t>
  </si>
  <si>
    <t>・取り組むつもりはない</t>
  </si>
  <si>
    <t>採点</t>
  </si>
  <si>
    <t>小計</t>
  </si>
  <si>
    <t>地域ブランド戦略については、かなり本格的に取り組んでおり、取り組み内容のバランスも良いようです。今後も継続的に取り組むことと、他分野への拡大を進めれば、さらに大きな成果に結びつくことが期待できます。</t>
  </si>
  <si>
    <t>優秀です</t>
  </si>
  <si>
    <t>あなたの地域では地域ブランドには興味があっても、その取り組みは「戦略」と呼べるレベルではありません。しかも「地域ブランド」の定義が誤っている可能性があります。専任スタッフを任命するなど、本気で取り組むための組織作りが急務です。</t>
  </si>
  <si>
    <t>総合評価</t>
  </si>
  <si>
    <t>セミナーや勉強会など関係者のブランドへの理解、意識を高める策を講じているか</t>
  </si>
  <si>
    <t>第三者によるブランド評価が各スタッフにフィードバックされる仕組みはあるか</t>
  </si>
  <si>
    <t>地形や歴史など地域の特性が商品やサービスなどに十分生かされているか</t>
  </si>
  <si>
    <t>B:【ブランド・マネジメント】</t>
  </si>
  <si>
    <t>F:【ブランド・ロイヤリティ】</t>
  </si>
  <si>
    <t>E:【ブランド・コミュニケーション】</t>
  </si>
  <si>
    <t>地域ブランド戦略・評価シート</t>
  </si>
  <si>
    <t>B:【ブランド・マネジメント】</t>
  </si>
  <si>
    <t>D:【ブランドプレミアム】</t>
  </si>
  <si>
    <t>E:【ブランド・コミュニケーション】</t>
  </si>
  <si>
    <t>F:【ブランド・ロイヤリティ】</t>
  </si>
  <si>
    <t>そのブランドのオンリーワン、ナンバーワンはあるか</t>
  </si>
  <si>
    <t>食と観光、伝統工芸など分野を横断する情報発信をしているか</t>
  </si>
  <si>
    <t>あなたの地域では、いろいろな地域ブランド戦略に取り組み始めたものの、なかなか具体的な成果には結びつかず、焦り始めてはいませんか。ブランド戦略を実施するに際して発生する障害の多くは、取り組みのバランスが悪いか、旧習などの「古い壁」が原因となっています。これを解決するには、住民や地域外の消費者からの評価を分析し、その結果から戦略を立てることです。作り手の視点ではなく、消費者の視点で取り組むことがブランド戦略の基本であることを再認識することが重要です。</t>
  </si>
  <si>
    <t>あなたの地域ではブランド戦略に取り組みい始めたばかり、あるいはブランド戦略の定義を狭く考えすぎているため、まだまだ実践には移せていないようです。まず、あなたの地域にどのような魅力があるのかを洗い出すことが必要です。ただしブランド戦略は机上で組み立てるものではありません。実際に地域を歩いて回り、多くの人からアイデアや意見が出るような組織・体制作りを行うことが必要です。</t>
  </si>
  <si>
    <t>地域ブランド戦略への取り組みはかなり進み、ある程度の成果が現れ始めてきているようです。ただし、その成果が本当の「地域ブランド」につながるには「継続」と「新しい試み」が重要です。地域ブランドにとらわれず、海外や企業などのブランド戦略の先進事例を参考にして、ブランド価値を高めるための次の戦略を策定してください。</t>
  </si>
  <si>
    <t>とても優秀です</t>
  </si>
  <si>
    <t>平均的です</t>
  </si>
  <si>
    <t>やや遅れています</t>
  </si>
  <si>
    <t>とても遅れています</t>
  </si>
  <si>
    <t>合計点</t>
  </si>
  <si>
    <t>評価の説明</t>
  </si>
  <si>
    <t>・ほぼ該当する、あるいは具体的な実施計画がある</t>
  </si>
  <si>
    <t>・一部分は該当する、あるいは具体的ではないが実施を検討中</t>
  </si>
  <si>
    <t>A:【インターナル・ブランディング】</t>
  </si>
  <si>
    <r>
      <t xml:space="preserve">【Step 1】 </t>
    </r>
    <r>
      <rPr>
        <b/>
        <sz val="14"/>
        <color indexed="8"/>
        <rFont val="ＭＳ Ｐゴシック"/>
        <family val="3"/>
      </rPr>
      <t>ブランドの理解と取り組みついて、A～Fの自己評価欄で当てはまる項目を選択してください</t>
    </r>
  </si>
  <si>
    <r>
      <t xml:space="preserve">【Step 2】 </t>
    </r>
    <r>
      <rPr>
        <b/>
        <sz val="14"/>
        <color indexed="8"/>
        <rFont val="ＭＳ Ｐゴシック"/>
        <family val="3"/>
      </rPr>
      <t>地域ブランドの取り組みの程度について、Gの自己評価欄で当てはまる項目を選択してください</t>
    </r>
  </si>
  <si>
    <t>右の「採点する」ボタンを押すと、あなたの地域ブランドに対する評価が表示されます</t>
  </si>
  <si>
    <r>
      <t xml:space="preserve">【Step 3】 </t>
    </r>
    <r>
      <rPr>
        <b/>
        <sz val="14"/>
        <color indexed="8"/>
        <rFont val="ＭＳ Ｐゴシック"/>
        <family val="3"/>
      </rPr>
      <t>採点を実行してください</t>
    </r>
  </si>
  <si>
    <t>当社の許諾なしに配布すること、または無断複製を禁じます。　（C)2006, Brand Research Institute, Inc.　All rights reserved.</t>
  </si>
  <si>
    <t>当社の許諾なしに配布すること、または無断複製を禁じます。  （C)2006, Brand Research Institute, Inc.　All rights reserved.</t>
  </si>
  <si>
    <t>採点結果</t>
  </si>
  <si>
    <t>評価と分析</t>
  </si>
  <si>
    <t>地域ブランド戦略・採点結果と評価</t>
  </si>
  <si>
    <t>D:【ブランドプレミアム】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</si>
</sst>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点/100点&quot;"/>
    <numFmt numFmtId="181" formatCode="0&quot;点/15点&quot;"/>
    <numFmt numFmtId="182" formatCode="0&quot;点/10点&quot;"/>
  </numFmts>
  <fonts count="29">
    <font>
      <sz val="11"/>
      <name val="ＭＳ Ｐゴシック"/>
      <family val="3"/>
    </font>
    <font>
      <sz val="6"/>
      <name val="ＭＳ Ｐゴシック"/>
      <family val="3"/>
    </font>
    <font>
      <sz val="2"/>
      <name val="ＭＳ Ｐゴシック"/>
      <family val="3"/>
    </font>
    <font>
      <sz val="24"/>
      <name val="ＭＳ Ｐゴシック"/>
      <family val="3"/>
    </font>
    <font>
      <sz val="14"/>
      <name val="ＭＳ Ｐゴシック"/>
      <family val="3"/>
    </font>
    <font>
      <b/>
      <sz val="14"/>
      <name val="ＭＳ Ｐゴシック"/>
      <family val="3"/>
    </font>
    <font>
      <sz val="10"/>
      <name val="ＭＳ Ｐゴシック"/>
      <family val="3"/>
    </font>
    <font>
      <b/>
      <sz val="12"/>
      <color indexed="9"/>
      <name val="ＭＳ Ｐゴシック"/>
      <family val="3"/>
    </font>
    <font>
      <sz val="18"/>
      <name val="ＭＳ Ｐゴシック"/>
      <family val="3"/>
    </font>
    <font>
      <sz val="12"/>
      <name val="ＭＳ Ｐゴシック"/>
      <family val="3"/>
    </font>
    <font>
      <b/>
      <sz val="2.5"/>
      <name val="ＭＳ Ｐゴシック"/>
      <family val="3"/>
    </font>
    <font>
      <b/>
      <sz val="10"/>
      <name val="ＭＳ Ｐゴシック"/>
      <family val="3"/>
    </font>
    <font>
      <sz val="11"/>
      <color indexed="9"/>
      <name val="ＭＳ Ｐゴシック"/>
      <family val="3"/>
    </font>
    <font>
      <b/>
      <sz val="11"/>
      <color indexed="9"/>
      <name val="ＭＳ Ｐゴシック"/>
      <family val="3"/>
    </font>
    <font>
      <sz val="12"/>
      <color indexed="9"/>
      <name val="ＭＳ Ｐゴシック"/>
      <family val="3"/>
    </font>
    <font>
      <sz val="9"/>
      <name val="MS UI Gothic"/>
      <family val="3"/>
    </font>
    <font>
      <b/>
      <sz val="24"/>
      <color indexed="9"/>
      <name val="ＭＳ Ｐゴシック"/>
      <family val="3"/>
    </font>
    <font>
      <b/>
      <sz val="16"/>
      <name val="ＭＳ Ｐゴシック"/>
      <family val="3"/>
    </font>
    <font>
      <b/>
      <sz val="16.25"/>
      <name val="ＭＳ Ｐゴシック"/>
      <family val="3"/>
    </font>
    <font>
      <b/>
      <sz val="18"/>
      <name val="ＭＳ Ｐゴシック"/>
      <family val="3"/>
    </font>
    <font>
      <b/>
      <sz val="20"/>
      <color indexed="8"/>
      <name val="ＭＳ Ｐゴシック"/>
      <family val="3"/>
    </font>
    <font>
      <b/>
      <sz val="14"/>
      <color indexed="8"/>
      <name val="ＭＳ Ｐゴシック"/>
      <family val="3"/>
    </font>
    <font>
      <b/>
      <sz val="11"/>
      <name val="ＭＳ Ｐゴシック"/>
      <family val="3"/>
    </font>
    <font>
      <b/>
      <sz val="20"/>
      <name val="ＭＳ Ｐゴシック"/>
      <family val="3"/>
    </font>
    <font>
      <sz val="20"/>
      <name val="ＭＳ Ｐゴシック"/>
      <family val="3"/>
    </font>
    <font>
      <b/>
      <sz val="20"/>
      <color indexed="9"/>
      <name val="ＭＳ Ｐゴシック"/>
      <family val="3"/>
    </font>
    <font>
      <b/>
      <sz val="20"/>
      <color indexed="10"/>
      <name val="ＭＳ Ｐゴシック"/>
      <family val="3"/>
    </font>
    <font>
      <sz val="18"/>
      <color indexed="9"/>
      <name val="ＭＳ Ｐゴシック"/>
      <family val="3"/>
    </font>
    <font>
      <b/>
      <sz val="14"/>
      <color indexed="9"/>
      <name val="ＭＳ Ｐゴシック"/>
      <family val="3"/>
    </font>
  </fonts>
  <fills count="9">
    <fill>
      <patternFill/>
    </fill>
    <fill>
      <patternFill patternType="gray125"/>
    </fill>
    <fill>
      <patternFill patternType="solid">
        <fgColor indexed="12"/>
        <bgColor indexed="64"/>
      </patternFill>
    </fill>
    <fill>
      <patternFill patternType="solid">
        <fgColor indexed="22"/>
        <bgColor indexed="64"/>
      </patternFill>
    </fill>
    <fill>
      <patternFill patternType="solid">
        <fgColor indexed="8"/>
        <bgColor indexed="64"/>
      </patternFill>
    </fill>
    <fill>
      <patternFill patternType="solid">
        <fgColor indexed="17"/>
        <bgColor indexed="64"/>
      </patternFill>
    </fill>
    <fill>
      <patternFill patternType="solid">
        <fgColor indexed="53"/>
        <bgColor indexed="64"/>
      </patternFill>
    </fill>
    <fill>
      <patternFill patternType="solid">
        <fgColor indexed="18"/>
        <bgColor indexed="64"/>
      </patternFill>
    </fill>
    <fill>
      <patternFill patternType="solid">
        <fgColor indexed="43"/>
        <bgColor indexed="64"/>
      </patternFill>
    </fill>
  </fills>
  <borders count="37">
    <border>
      <left/>
      <right/>
      <top/>
      <bottom/>
      <diagonal/>
    </border>
    <border>
      <left style="thin"/>
      <right style="thin"/>
      <top style="thick"/>
      <bottom style="thin"/>
    </border>
    <border>
      <left style="thin"/>
      <right style="thin"/>
      <top style="thin"/>
      <bottom style="thin"/>
    </border>
    <border>
      <left style="thin"/>
      <right style="thin"/>
      <top style="thin"/>
      <bottom style="thick"/>
    </border>
    <border>
      <left style="thin"/>
      <right style="thin"/>
      <top style="medium"/>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style="thick"/>
      <bottom style="thin"/>
    </border>
    <border>
      <left>
        <color indexed="63"/>
      </left>
      <right>
        <color indexed="63"/>
      </right>
      <top style="thin"/>
      <bottom style="thick"/>
    </border>
    <border>
      <left style="medium"/>
      <right style="medium"/>
      <top style="medium"/>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style="thick"/>
      <top style="thick"/>
      <bottom style="thin"/>
    </border>
    <border>
      <left>
        <color indexed="63"/>
      </left>
      <right style="thick"/>
      <top style="thin"/>
      <bottom style="thin"/>
    </border>
    <border>
      <left>
        <color indexed="63"/>
      </left>
      <right style="thick"/>
      <top style="thin"/>
      <bottom style="thick"/>
    </border>
    <border>
      <left>
        <color indexed="63"/>
      </left>
      <right style="medium"/>
      <top style="medium"/>
      <bottom style="thin"/>
    </border>
    <border>
      <left>
        <color indexed="63"/>
      </left>
      <right style="medium"/>
      <top style="thin"/>
      <bottom style="medium"/>
    </border>
    <border>
      <left style="thick"/>
      <right>
        <color indexed="63"/>
      </right>
      <top style="thick"/>
      <bottom style="thin"/>
    </border>
    <border>
      <left style="thick"/>
      <right>
        <color indexed="63"/>
      </right>
      <top style="thin"/>
      <bottom style="thin"/>
    </border>
    <border>
      <left style="thick"/>
      <right>
        <color indexed="63"/>
      </right>
      <top style="thin"/>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medium"/>
      <right style="thin"/>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5">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0" xfId="0" applyFont="1" applyAlignment="1">
      <alignment vertical="center"/>
    </xf>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alignment horizontal="center" vertical="center"/>
    </xf>
    <xf numFmtId="0" fontId="9" fillId="0" borderId="0" xfId="0" applyFont="1" applyAlignment="1">
      <alignment vertical="center"/>
    </xf>
    <xf numFmtId="0" fontId="6" fillId="3" borderId="6" xfId="0" applyFont="1" applyFill="1" applyBorder="1" applyAlignment="1" applyProtection="1">
      <alignment vertical="center"/>
      <protection locked="0"/>
    </xf>
    <xf numFmtId="0" fontId="6" fillId="3" borderId="7" xfId="0" applyFont="1" applyFill="1" applyBorder="1" applyAlignment="1" applyProtection="1">
      <alignment vertical="center"/>
      <protection locked="0"/>
    </xf>
    <xf numFmtId="0" fontId="6" fillId="3" borderId="8" xfId="0" applyFont="1" applyFill="1" applyBorder="1" applyAlignment="1" applyProtection="1">
      <alignment vertical="center"/>
      <protection locked="0"/>
    </xf>
    <xf numFmtId="0" fontId="6" fillId="3" borderId="9" xfId="0" applyFont="1" applyFill="1" applyBorder="1" applyAlignment="1" applyProtection="1">
      <alignment vertical="center"/>
      <protection locked="0"/>
    </xf>
    <xf numFmtId="0" fontId="6" fillId="3" borderId="10" xfId="0" applyFont="1" applyFill="1" applyBorder="1" applyAlignment="1" applyProtection="1">
      <alignment vertical="center"/>
      <protection locked="0"/>
    </xf>
    <xf numFmtId="0" fontId="6" fillId="0" borderId="0" xfId="0" applyFont="1" applyAlignment="1">
      <alignment horizontal="right" vertical="center"/>
    </xf>
    <xf numFmtId="0" fontId="12" fillId="0" borderId="0" xfId="0" applyFont="1" applyAlignment="1">
      <alignment vertical="center"/>
    </xf>
    <xf numFmtId="0" fontId="14" fillId="0" borderId="0" xfId="0" applyFont="1" applyAlignment="1">
      <alignment vertical="center"/>
    </xf>
    <xf numFmtId="0" fontId="7" fillId="2" borderId="0" xfId="0" applyFont="1" applyFill="1" applyAlignment="1">
      <alignment vertical="center"/>
    </xf>
    <xf numFmtId="0" fontId="16" fillId="4" borderId="0" xfId="0" applyFont="1" applyFill="1" applyAlignment="1">
      <alignment vertical="center"/>
    </xf>
    <xf numFmtId="0" fontId="0" fillId="0" borderId="0" xfId="0" applyBorder="1" applyAlignment="1">
      <alignment vertical="center"/>
    </xf>
    <xf numFmtId="180" fontId="17" fillId="0" borderId="11" xfId="0" applyNumberFormat="1" applyFont="1" applyBorder="1" applyAlignment="1">
      <alignment vertical="center"/>
    </xf>
    <xf numFmtId="0" fontId="19"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left" vertical="center"/>
    </xf>
    <xf numFmtId="0" fontId="6" fillId="0" borderId="0" xfId="0" applyFont="1" applyBorder="1" applyAlignment="1">
      <alignment vertical="center"/>
    </xf>
    <xf numFmtId="0" fontId="0" fillId="0" borderId="0" xfId="0" applyBorder="1" applyAlignment="1">
      <alignment horizontal="center" vertical="center"/>
    </xf>
    <xf numFmtId="0" fontId="12" fillId="0" borderId="0" xfId="0" applyFont="1" applyAlignment="1" applyProtection="1">
      <alignment vertical="center"/>
      <protection hidden="1"/>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14" fillId="0" borderId="0" xfId="0" applyFont="1" applyAlignment="1" applyProtection="1">
      <alignment vertical="center"/>
      <protection hidden="1"/>
    </xf>
    <xf numFmtId="0" fontId="9" fillId="0" borderId="0" xfId="0" applyFont="1" applyAlignment="1" applyProtection="1">
      <alignment vertical="center"/>
      <protection hidden="1"/>
    </xf>
    <xf numFmtId="0" fontId="7" fillId="0" borderId="0" xfId="0" applyFont="1" applyAlignment="1" applyProtection="1">
      <alignment vertical="center"/>
      <protection hidden="1"/>
    </xf>
    <xf numFmtId="0" fontId="9" fillId="0" borderId="12" xfId="0" applyFont="1" applyBorder="1" applyAlignment="1">
      <alignment vertical="center" wrapText="1"/>
    </xf>
    <xf numFmtId="0" fontId="9" fillId="0" borderId="7" xfId="0" applyFont="1" applyBorder="1" applyAlignment="1">
      <alignment vertical="center" wrapText="1"/>
    </xf>
    <xf numFmtId="0" fontId="9" fillId="0" borderId="13" xfId="0" applyFont="1" applyBorder="1" applyAlignment="1">
      <alignment vertical="center" wrapText="1"/>
    </xf>
    <xf numFmtId="0" fontId="9" fillId="0" borderId="8" xfId="0" applyFont="1" applyBorder="1" applyAlignment="1">
      <alignment vertical="center" wrapText="1"/>
    </xf>
    <xf numFmtId="0" fontId="9" fillId="0" borderId="14" xfId="0" applyFont="1" applyBorder="1" applyAlignment="1">
      <alignment vertical="center" wrapText="1"/>
    </xf>
    <xf numFmtId="0" fontId="9" fillId="0" borderId="6" xfId="0" applyFont="1" applyBorder="1" applyAlignment="1">
      <alignment vertical="center" wrapText="1"/>
    </xf>
    <xf numFmtId="0" fontId="3" fillId="0" borderId="1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9" fillId="0" borderId="20" xfId="0" applyFont="1" applyBorder="1" applyAlignment="1">
      <alignment vertical="center" wrapText="1"/>
    </xf>
    <xf numFmtId="0" fontId="9" fillId="0" borderId="9"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0" fontId="9" fillId="0" borderId="10" xfId="0" applyFont="1" applyBorder="1" applyAlignment="1">
      <alignment vertical="center" wrapText="1"/>
    </xf>
    <xf numFmtId="0" fontId="0" fillId="0" borderId="0" xfId="0" applyAlignment="1">
      <alignment vertical="center"/>
    </xf>
    <xf numFmtId="0" fontId="7" fillId="5" borderId="0" xfId="0" applyFont="1" applyFill="1" applyAlignment="1">
      <alignment vertical="center"/>
    </xf>
    <xf numFmtId="0" fontId="7" fillId="5" borderId="0" xfId="0" applyFont="1" applyFill="1" applyAlignment="1">
      <alignment vertical="center" wrapText="1"/>
    </xf>
    <xf numFmtId="0" fontId="7" fillId="5" borderId="0" xfId="0" applyFont="1" applyFill="1" applyAlignment="1">
      <alignment horizontal="center" vertical="center"/>
    </xf>
    <xf numFmtId="0" fontId="5" fillId="6" borderId="23" xfId="0" applyFont="1" applyFill="1" applyBorder="1" applyAlignment="1">
      <alignment vertical="center" wrapText="1"/>
    </xf>
    <xf numFmtId="0" fontId="0" fillId="6" borderId="24" xfId="0" applyFill="1" applyBorder="1" applyAlignment="1">
      <alignment vertical="center"/>
    </xf>
    <xf numFmtId="0" fontId="0" fillId="6" borderId="25" xfId="0" applyFill="1" applyBorder="1" applyAlignment="1">
      <alignment vertical="center"/>
    </xf>
    <xf numFmtId="0" fontId="20" fillId="0" borderId="0" xfId="0" applyFont="1" applyAlignment="1">
      <alignment vertical="center" wrapText="1"/>
    </xf>
    <xf numFmtId="0" fontId="0" fillId="0" borderId="0" xfId="0" applyAlignment="1">
      <alignment/>
    </xf>
    <xf numFmtId="0" fontId="20" fillId="0" borderId="0" xfId="0" applyFont="1" applyAlignment="1">
      <alignment wrapText="1"/>
    </xf>
    <xf numFmtId="0" fontId="13" fillId="0" borderId="0" xfId="0" applyFont="1" applyAlignment="1" applyProtection="1">
      <alignment/>
      <protection hidden="1"/>
    </xf>
    <xf numFmtId="0" fontId="12" fillId="0" borderId="0" xfId="0" applyFont="1" applyAlignment="1" applyProtection="1">
      <alignment/>
      <protection hidden="1"/>
    </xf>
    <xf numFmtId="0" fontId="0" fillId="0" borderId="0" xfId="0" applyAlignment="1" applyProtection="1">
      <alignment/>
      <protection hidden="1"/>
    </xf>
    <xf numFmtId="0" fontId="0" fillId="0" borderId="0" xfId="0" applyAlignment="1">
      <alignment wrapText="1"/>
    </xf>
    <xf numFmtId="0" fontId="9" fillId="0" borderId="0" xfId="0" applyFont="1" applyBorder="1" applyAlignment="1">
      <alignment vertical="center" wrapText="1"/>
    </xf>
    <xf numFmtId="0" fontId="4" fillId="0" borderId="0"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center" vertical="center"/>
    </xf>
    <xf numFmtId="0" fontId="7" fillId="5" borderId="0" xfId="0" applyFont="1" applyFill="1" applyAlignment="1">
      <alignment vertical="center"/>
    </xf>
    <xf numFmtId="0" fontId="25" fillId="7" borderId="0" xfId="0" applyFont="1" applyFill="1" applyAlignment="1">
      <alignment vertical="center"/>
    </xf>
    <xf numFmtId="0" fontId="26" fillId="0" borderId="26" xfId="0" applyFont="1" applyBorder="1" applyAlignment="1">
      <alignment vertical="center" wrapText="1"/>
    </xf>
    <xf numFmtId="0" fontId="24" fillId="0" borderId="26" xfId="0" applyFont="1" applyBorder="1" applyAlignment="1">
      <alignment vertical="center"/>
    </xf>
    <xf numFmtId="0" fontId="2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8" borderId="33" xfId="0" applyFont="1" applyFill="1" applyBorder="1" applyAlignment="1">
      <alignment vertical="center" wrapText="1"/>
    </xf>
    <xf numFmtId="0" fontId="27" fillId="4" borderId="34" xfId="0" applyFont="1" applyFill="1" applyBorder="1" applyAlignment="1">
      <alignment vertical="center" wrapText="1"/>
    </xf>
    <xf numFmtId="0" fontId="27" fillId="4" borderId="35" xfId="0" applyFont="1" applyFill="1" applyBorder="1" applyAlignment="1">
      <alignment vertical="center"/>
    </xf>
    <xf numFmtId="0" fontId="27" fillId="4" borderId="36" xfId="0" applyFont="1" applyFill="1" applyBorder="1" applyAlignment="1">
      <alignment horizontal="center" vertical="center" wrapText="1"/>
    </xf>
    <xf numFmtId="0" fontId="28" fillId="2" borderId="0" xfId="0" applyFont="1" applyFill="1" applyAlignment="1">
      <alignment vertical="center"/>
    </xf>
    <xf numFmtId="0" fontId="28" fillId="5" borderId="0" xfId="0" applyFont="1" applyFill="1" applyAlignment="1">
      <alignment vertical="center"/>
    </xf>
    <xf numFmtId="0" fontId="22" fillId="0" borderId="0" xfId="0" applyFont="1" applyAlignment="1">
      <alignment vertical="center"/>
    </xf>
    <xf numFmtId="0" fontId="5" fillId="0" borderId="0" xfId="0" applyFont="1" applyAlignment="1">
      <alignment vertical="center"/>
    </xf>
    <xf numFmtId="0" fontId="17" fillId="0" borderId="0" xfId="0" applyFont="1" applyAlignment="1">
      <alignment vertical="center"/>
    </xf>
    <xf numFmtId="0" fontId="17" fillId="0" borderId="0" xfId="0" applyFont="1" applyAlignment="1">
      <alignment vertical="center"/>
    </xf>
    <xf numFmtId="0" fontId="22" fillId="0" borderId="0" xfId="0" applyFont="1" applyAlignment="1">
      <alignment vertical="center"/>
    </xf>
    <xf numFmtId="181" fontId="17" fillId="0" borderId="11" xfId="0" applyNumberFormat="1" applyFont="1" applyBorder="1" applyAlignment="1" applyProtection="1">
      <alignment vertical="center"/>
      <protection/>
    </xf>
    <xf numFmtId="182" fontId="17" fillId="0" borderId="11" xfId="0" applyNumberFormat="1" applyFont="1" applyBorder="1" applyAlignment="1" applyProtection="1">
      <alignment vertical="center"/>
      <protection/>
    </xf>
  </cellXfs>
  <cellStyles count="6">
    <cellStyle name="Normal" xfId="0"/>
    <cellStyle name="Percent" xfId="15"/>
    <cellStyle name="Comma [0]" xfId="16"/>
    <cellStyle name="Comma" xfId="17"/>
    <cellStyle name="Currency [0]" xfId="18"/>
    <cellStyle name="Currency" xfId="19"/>
  </cellStyles>
  <dxfs count="6">
    <dxf>
      <font>
        <b/>
        <i val="0"/>
      </font>
      <fill>
        <patternFill>
          <bgColor rgb="FF00CCFF"/>
        </patternFill>
      </fill>
      <border/>
    </dxf>
    <dxf>
      <font>
        <b/>
        <i val="0"/>
      </font>
      <fill>
        <patternFill>
          <bgColor rgb="FFFFFF00"/>
        </patternFill>
      </fill>
      <border/>
    </dxf>
    <dxf>
      <font>
        <b/>
        <i/>
        <color rgb="FFFF0000"/>
      </font>
      <fill>
        <patternFill>
          <bgColor rgb="FFFF99CC"/>
        </patternFill>
      </fill>
      <border/>
    </dxf>
    <dxf>
      <font>
        <b/>
        <i val="0"/>
        <color rgb="FF000000"/>
      </font>
      <fill>
        <patternFill>
          <bgColor rgb="FF00CCFF"/>
        </patternFill>
      </fill>
      <border/>
    </dxf>
    <dxf>
      <font>
        <b/>
        <i val="0"/>
        <color rgb="FF0000FF"/>
      </font>
      <fill>
        <patternFill>
          <bgColor rgb="FFFFFF00"/>
        </patternFill>
      </fill>
      <border/>
    </dxf>
    <dxf>
      <font>
        <b/>
        <i val="0"/>
      </font>
      <fill>
        <patternFill>
          <bgColor rgb="FF00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ＭＳ Ｐゴシック"/>
                <a:ea typeface="ＭＳ Ｐゴシック"/>
                <a:cs typeface="ＭＳ Ｐゴシック"/>
              </a:rPr>
              <a:t>あなたの地域ブランドの戦略バランス</a:t>
            </a:r>
          </a:p>
        </c:rich>
      </c:tx>
      <c:layout/>
      <c:spPr>
        <a:noFill/>
        <a:ln>
          <a:noFill/>
        </a:ln>
      </c:spPr>
    </c:title>
    <c:plotArea>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'評価シート'!$M$16:$M$21</c:f>
              <c:strCache/>
            </c:strRef>
          </c:cat>
          <c:val>
            <c:numRef>
              <c:f>'評価シート'!$N$17:$N$22</c:f>
              <c:numCache/>
            </c:numRef>
          </c:val>
        </c:ser>
        <c:axId val="18512771"/>
        <c:axId val="32397212"/>
      </c:radarChart>
      <c:catAx>
        <c:axId val="18512771"/>
        <c:scaling>
          <c:orientation val="minMax"/>
        </c:scaling>
        <c:axPos val="b"/>
        <c:majorGridlines/>
        <c:delete val="0"/>
        <c:numFmt formatCode="General" sourceLinked="1"/>
        <c:majorTickMark val="in"/>
        <c:minorTickMark val="none"/>
        <c:tickLblPos val="nextTo"/>
        <c:txPr>
          <a:bodyPr vert="horz" rot="0"/>
          <a:lstStyle/>
          <a:p>
            <a:pPr>
              <a:defRPr lang="en-US" cap="none" sz="1000" b="1" i="0" u="none" baseline="0">
                <a:latin typeface="ＭＳ Ｐゴシック"/>
                <a:ea typeface="ＭＳ Ｐゴシック"/>
                <a:cs typeface="ＭＳ Ｐゴシック"/>
              </a:defRPr>
            </a:pPr>
          </a:p>
        </c:txPr>
        <c:crossAx val="32397212"/>
        <c:crosses val="autoZero"/>
        <c:auto val="1"/>
        <c:lblOffset val="100"/>
        <c:noMultiLvlLbl val="0"/>
      </c:catAx>
      <c:valAx>
        <c:axId val="32397212"/>
        <c:scaling>
          <c:orientation val="minMax"/>
          <c:max val="15"/>
          <c:min val="0"/>
        </c:scaling>
        <c:axPos val="l"/>
        <c:majorGridlines/>
        <c:delete val="0"/>
        <c:numFmt formatCode="General" sourceLinked="1"/>
        <c:majorTickMark val="cross"/>
        <c:minorTickMark val="none"/>
        <c:tickLblPos val="nextTo"/>
        <c:crossAx val="18512771"/>
        <c:crossesAt val="1"/>
        <c:crossBetween val="between"/>
        <c:dispUnits/>
        <c:majorUnit val="5"/>
      </c:valAx>
      <c:spPr>
        <a:noFill/>
        <a:ln>
          <a:noFill/>
        </a:ln>
      </c:spPr>
    </c:plotArea>
    <c:plotVisOnly val="1"/>
    <c:dispBlanksAs val="gap"/>
    <c:showDLblsOverMax val="0"/>
  </c:chart>
  <c:spPr>
    <a:ln w="25400">
      <a:solid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latin typeface="ＭＳ Ｐゴシック"/>
                <a:ea typeface="ＭＳ Ｐゴシック"/>
                <a:cs typeface="ＭＳ Ｐゴシック"/>
              </a:rPr>
              <a:t>あなたの地域ブランドの戦略バランス</a:t>
            </a:r>
          </a:p>
        </c:rich>
      </c:tx>
      <c:layout>
        <c:manualLayout>
          <c:xMode val="factor"/>
          <c:yMode val="factor"/>
          <c:x val="0"/>
          <c:y val="-0.01925"/>
        </c:manualLayout>
      </c:layout>
      <c:spPr>
        <a:noFill/>
        <a:ln>
          <a:noFill/>
        </a:ln>
      </c:spPr>
    </c:title>
    <c:plotArea>
      <c:layout>
        <c:manualLayout>
          <c:xMode val="edge"/>
          <c:yMode val="edge"/>
          <c:x val="0.26425"/>
          <c:y val="0.25825"/>
          <c:w val="0.49675"/>
          <c:h val="0.68375"/>
        </c:manualLayout>
      </c:layout>
      <c:radarChart>
        <c:radarStyle val="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'評価シート'!$M$16:$M$21</c:f>
              <c:strCache>
                <c:ptCount val="6"/>
                <c:pt idx="0">
                  <c:v>A:【インターナル・ブランディング（ブランドの理解）】</c:v>
                </c:pt>
                <c:pt idx="1">
                  <c:v>B:【ブランド・マネジメント】</c:v>
                </c:pt>
                <c:pt idx="2">
                  <c:v>C:【ブランドの管理】</c:v>
                </c:pt>
                <c:pt idx="3">
                  <c:v>D:【ブランドプレミアム】</c:v>
                </c:pt>
                <c:pt idx="4">
                  <c:v>E:【ブランド・コミュニケーション】</c:v>
                </c:pt>
                <c:pt idx="5">
                  <c:v>F:【ブランド・ロイヤリティ】</c:v>
                </c:pt>
              </c:strCache>
            </c:strRef>
          </c:cat>
          <c:val>
            <c:numRef>
              <c:f>'評価シート'!$N$17:$N$22</c:f>
              <c:numCache>
                <c:ptCount val="6"/>
                <c:pt idx="0">
                  <c:v>0</c:v>
                </c:pt>
                <c:pt idx="1">
                  <c:v>0</c:v>
                </c:pt>
                <c:pt idx="2">
                  <c:v>0</c:v>
                </c:pt>
                <c:pt idx="3">
                  <c:v>0</c:v>
                </c:pt>
                <c:pt idx="4">
                  <c:v>0</c:v>
                </c:pt>
                <c:pt idx="5">
                  <c:v>0</c:v>
                </c:pt>
              </c:numCache>
            </c:numRef>
          </c:val>
        </c:ser>
        <c:axId val="23139453"/>
        <c:axId val="6928486"/>
      </c:radarChart>
      <c:catAx>
        <c:axId val="23139453"/>
        <c:scaling>
          <c:orientation val="minMax"/>
        </c:scaling>
        <c:axPos val="b"/>
        <c:majorGridlines/>
        <c:delete val="0"/>
        <c:numFmt formatCode="General" sourceLinked="1"/>
        <c:majorTickMark val="in"/>
        <c:minorTickMark val="none"/>
        <c:tickLblPos val="nextTo"/>
        <c:txPr>
          <a:bodyPr vert="horz" rot="0"/>
          <a:lstStyle/>
          <a:p>
            <a:pPr>
              <a:defRPr lang="en-US" cap="none" sz="1000" b="1" i="0" u="none" baseline="0">
                <a:latin typeface="ＭＳ Ｐゴシック"/>
                <a:ea typeface="ＭＳ Ｐゴシック"/>
                <a:cs typeface="ＭＳ Ｐゴシック"/>
              </a:defRPr>
            </a:pPr>
          </a:p>
        </c:txPr>
        <c:crossAx val="6928486"/>
        <c:crosses val="autoZero"/>
        <c:auto val="1"/>
        <c:lblOffset val="100"/>
        <c:noMultiLvlLbl val="0"/>
      </c:catAx>
      <c:valAx>
        <c:axId val="6928486"/>
        <c:scaling>
          <c:orientation val="minMax"/>
          <c:max val="15"/>
          <c:min val="0"/>
        </c:scaling>
        <c:axPos val="l"/>
        <c:majorGridlines/>
        <c:delete val="0"/>
        <c:numFmt formatCode="General" sourceLinked="1"/>
        <c:majorTickMark val="cross"/>
        <c:minorTickMark val="none"/>
        <c:tickLblPos val="nextTo"/>
        <c:crossAx val="23139453"/>
        <c:crossesAt val="1"/>
        <c:crossBetween val="between"/>
        <c:dispUnits/>
        <c:majorUnit val="5"/>
      </c:valAx>
      <c:spPr>
        <a:noFill/>
        <a:ln>
          <a:noFill/>
        </a:ln>
      </c:spPr>
    </c:plotArea>
    <c:plotVisOnly val="1"/>
    <c:dispBlanksAs val="gap"/>
    <c:showDLblsOverMax val="0"/>
  </c:chart>
  <c:spPr>
    <a:ln w="25400">
      <a:solid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tiiki.jp/" TargetMode="External" /><Relationship Id="rId3" Type="http://schemas.openxmlformats.org/officeDocument/2006/relationships/hyperlink" Target="http://www.tiiki.jp/" TargetMode="External" /><Relationship Id="rId4" Type="http://schemas.openxmlformats.org/officeDocument/2006/relationships/chart" Target="/xl/charts/chart1.xml"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tiiki.jp/" TargetMode="External" /><Relationship Id="rId3" Type="http://schemas.openxmlformats.org/officeDocument/2006/relationships/hyperlink" Target="http://www.tiiki.jp/" TargetMode="External" /><Relationship Id="rId4" Type="http://schemas.openxmlformats.org/officeDocument/2006/relationships/chart" Target="/xl/charts/chart2.xml" /><Relationship Id="rId5"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2</xdr:col>
      <xdr:colOff>561975</xdr:colOff>
      <xdr:row>2</xdr:row>
      <xdr:rowOff>66675</xdr:rowOff>
    </xdr:to>
    <xdr:pic>
      <xdr:nvPicPr>
        <xdr:cNvPr id="1" name="Picture 2">
          <a:hlinkClick r:id="rId3"/>
        </xdr:cNvPr>
        <xdr:cNvPicPr preferRelativeResize="1">
          <a:picLocks noChangeAspect="1"/>
        </xdr:cNvPicPr>
      </xdr:nvPicPr>
      <xdr:blipFill>
        <a:blip r:embed="rId1"/>
        <a:stretch>
          <a:fillRect/>
        </a:stretch>
      </xdr:blipFill>
      <xdr:spPr>
        <a:xfrm>
          <a:off x="19050" y="19050"/>
          <a:ext cx="2095500" cy="514350"/>
        </a:xfrm>
        <a:prstGeom prst="rect">
          <a:avLst/>
        </a:prstGeom>
        <a:noFill/>
        <a:ln w="9525" cmpd="sng">
          <a:noFill/>
        </a:ln>
      </xdr:spPr>
    </xdr:pic>
    <xdr:clientData/>
  </xdr:twoCellAnchor>
  <xdr:twoCellAnchor>
    <xdr:from>
      <xdr:col>3</xdr:col>
      <xdr:colOff>38100</xdr:colOff>
      <xdr:row>53</xdr:row>
      <xdr:rowOff>0</xdr:rowOff>
    </xdr:from>
    <xdr:to>
      <xdr:col>6</xdr:col>
      <xdr:colOff>0</xdr:colOff>
      <xdr:row>53</xdr:row>
      <xdr:rowOff>0</xdr:rowOff>
    </xdr:to>
    <xdr:graphicFrame>
      <xdr:nvGraphicFramePr>
        <xdr:cNvPr id="2" name="Chart 8"/>
        <xdr:cNvGraphicFramePr/>
      </xdr:nvGraphicFramePr>
      <xdr:xfrm>
        <a:off x="4543425" y="17087850"/>
        <a:ext cx="4695825" cy="0"/>
      </xdr:xfrm>
      <a:graphic>
        <a:graphicData uri="http://schemas.openxmlformats.org/drawingml/2006/chart">
          <c:chart xmlns:c="http://schemas.openxmlformats.org/drawingml/2006/chart" r:id="rId4"/>
        </a:graphicData>
      </a:graphic>
    </xdr:graphicFrame>
    <xdr:clientData/>
  </xdr:twoCellAnchor>
  <xdr:twoCellAnchor editAs="oneCell">
    <xdr:from>
      <xdr:col>3</xdr:col>
      <xdr:colOff>3057525</xdr:colOff>
      <xdr:row>52</xdr:row>
      <xdr:rowOff>104775</xdr:rowOff>
    </xdr:from>
    <xdr:to>
      <xdr:col>5</xdr:col>
      <xdr:colOff>723900</xdr:colOff>
      <xdr:row>52</xdr:row>
      <xdr:rowOff>457200</xdr:rowOff>
    </xdr:to>
    <xdr:pic>
      <xdr:nvPicPr>
        <xdr:cNvPr id="3" name="CommandButton1"/>
        <xdr:cNvPicPr preferRelativeResize="1">
          <a:picLocks noChangeAspect="1"/>
        </xdr:cNvPicPr>
      </xdr:nvPicPr>
      <xdr:blipFill>
        <a:blip r:embed="rId5"/>
        <a:stretch>
          <a:fillRect/>
        </a:stretch>
      </xdr:blipFill>
      <xdr:spPr>
        <a:xfrm>
          <a:off x="7562850" y="16687800"/>
          <a:ext cx="1600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57150</xdr:rowOff>
    </xdr:from>
    <xdr:to>
      <xdr:col>2</xdr:col>
      <xdr:colOff>1266825</xdr:colOff>
      <xdr:row>2</xdr:row>
      <xdr:rowOff>228600</xdr:rowOff>
    </xdr:to>
    <xdr:pic>
      <xdr:nvPicPr>
        <xdr:cNvPr id="1" name="Picture 2">
          <a:hlinkClick r:id="rId3"/>
        </xdr:cNvPr>
        <xdr:cNvPicPr preferRelativeResize="1">
          <a:picLocks noChangeAspect="1"/>
        </xdr:cNvPicPr>
      </xdr:nvPicPr>
      <xdr:blipFill>
        <a:blip r:embed="rId1"/>
        <a:stretch>
          <a:fillRect/>
        </a:stretch>
      </xdr:blipFill>
      <xdr:spPr>
        <a:xfrm>
          <a:off x="85725" y="57150"/>
          <a:ext cx="2095500" cy="514350"/>
        </a:xfrm>
        <a:prstGeom prst="rect">
          <a:avLst/>
        </a:prstGeom>
        <a:noFill/>
        <a:ln w="9525" cmpd="sng">
          <a:noFill/>
        </a:ln>
      </xdr:spPr>
    </xdr:pic>
    <xdr:clientData/>
  </xdr:twoCellAnchor>
  <xdr:twoCellAnchor>
    <xdr:from>
      <xdr:col>2</xdr:col>
      <xdr:colOff>9525</xdr:colOff>
      <xdr:row>38</xdr:row>
      <xdr:rowOff>76200</xdr:rowOff>
    </xdr:from>
    <xdr:to>
      <xdr:col>4</xdr:col>
      <xdr:colOff>1695450</xdr:colOff>
      <xdr:row>61</xdr:row>
      <xdr:rowOff>152400</xdr:rowOff>
    </xdr:to>
    <xdr:graphicFrame>
      <xdr:nvGraphicFramePr>
        <xdr:cNvPr id="2" name="Chart 3"/>
        <xdr:cNvGraphicFramePr/>
      </xdr:nvGraphicFramePr>
      <xdr:xfrm>
        <a:off x="923925" y="9163050"/>
        <a:ext cx="7734300" cy="4019550"/>
      </xdr:xfrm>
      <a:graphic>
        <a:graphicData uri="http://schemas.openxmlformats.org/drawingml/2006/chart">
          <c:chart xmlns:c="http://schemas.openxmlformats.org/drawingml/2006/chart" r:id="rId4"/>
        </a:graphicData>
      </a:graphic>
    </xdr:graphicFrame>
    <xdr:clientData/>
  </xdr:twoCellAnchor>
  <xdr:twoCellAnchor editAs="oneCell">
    <xdr:from>
      <xdr:col>4</xdr:col>
      <xdr:colOff>28575</xdr:colOff>
      <xdr:row>1</xdr:row>
      <xdr:rowOff>57150</xdr:rowOff>
    </xdr:from>
    <xdr:to>
      <xdr:col>5</xdr:col>
      <xdr:colOff>38100</xdr:colOff>
      <xdr:row>2</xdr:row>
      <xdr:rowOff>257175</xdr:rowOff>
    </xdr:to>
    <xdr:pic>
      <xdr:nvPicPr>
        <xdr:cNvPr id="3" name="CommandButton1"/>
        <xdr:cNvPicPr preferRelativeResize="1">
          <a:picLocks noChangeAspect="1"/>
        </xdr:cNvPicPr>
      </xdr:nvPicPr>
      <xdr:blipFill>
        <a:blip r:embed="rId5"/>
        <a:stretch>
          <a:fillRect/>
        </a:stretch>
      </xdr:blipFill>
      <xdr:spPr>
        <a:xfrm>
          <a:off x="6991350" y="228600"/>
          <a:ext cx="17335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55"/>
  <sheetViews>
    <sheetView showGridLines="0" showRowColHeaders="0" tabSelected="1" workbookViewId="0" topLeftCell="A37">
      <selection activeCell="D6" sqref="D6"/>
    </sheetView>
  </sheetViews>
  <sheetFormatPr defaultColWidth="9.00390625" defaultRowHeight="13.5"/>
  <cols>
    <col min="1" max="1" width="4.125" style="0" customWidth="1"/>
    <col min="2" max="2" width="16.25390625" style="1" customWidth="1"/>
    <col min="3" max="3" width="38.75390625" style="1" customWidth="1"/>
    <col min="4" max="4" width="44.00390625" style="9" customWidth="1"/>
    <col min="5" max="5" width="7.625" style="2" customWidth="1"/>
    <col min="6" max="6" width="10.50390625" style="2" customWidth="1"/>
    <col min="9" max="11" width="28.375" style="0" customWidth="1"/>
    <col min="13" max="13" width="40.375" style="20" customWidth="1"/>
    <col min="14" max="14" width="9.00390625" style="20" customWidth="1"/>
  </cols>
  <sheetData>
    <row r="1" spans="13:15" ht="13.5">
      <c r="M1" s="31"/>
      <c r="N1" s="31"/>
      <c r="O1" s="32"/>
    </row>
    <row r="2" spans="13:15" ht="23.25" customHeight="1">
      <c r="M2" s="31" t="s">
        <v>34</v>
      </c>
      <c r="N2" s="31"/>
      <c r="O2" s="32"/>
    </row>
    <row r="3" spans="3:15" ht="25.5" customHeight="1">
      <c r="C3" s="69" t="s">
        <v>53</v>
      </c>
      <c r="D3" s="70"/>
      <c r="M3" s="63" t="s">
        <v>31</v>
      </c>
      <c r="N3" s="31"/>
      <c r="O3" s="32"/>
    </row>
    <row r="4" spans="1:15" s="61" customFormat="1" ht="31.5" customHeight="1">
      <c r="A4" s="62" t="s">
        <v>72</v>
      </c>
      <c r="B4" s="66"/>
      <c r="C4" s="66"/>
      <c r="D4" s="66"/>
      <c r="E4" s="66"/>
      <c r="F4" s="66"/>
      <c r="M4" s="34" t="s">
        <v>69</v>
      </c>
      <c r="N4" s="64"/>
      <c r="O4" s="65"/>
    </row>
    <row r="5" spans="1:15" s="13" customFormat="1" ht="20.25" customHeight="1" thickBot="1">
      <c r="A5" s="10" t="s">
        <v>71</v>
      </c>
      <c r="B5" s="11"/>
      <c r="C5" s="11"/>
      <c r="D5" s="10" t="s">
        <v>30</v>
      </c>
      <c r="E5" s="12" t="s">
        <v>41</v>
      </c>
      <c r="F5" s="12" t="s">
        <v>42</v>
      </c>
      <c r="M5" s="31" t="s">
        <v>70</v>
      </c>
      <c r="N5" s="34"/>
      <c r="O5" s="35"/>
    </row>
    <row r="6" spans="2:15" ht="30" customHeight="1" thickTop="1">
      <c r="B6" s="48" t="s">
        <v>47</v>
      </c>
      <c r="C6" s="49"/>
      <c r="D6" s="17" t="s">
        <v>34</v>
      </c>
      <c r="E6" s="4">
        <f>IF(D6="・十分に該当する、あるいは実施済み、現在実施中",3,IF(D6="・ほぼ該当する、あるいは具体的な実施計画がある",2,IF(D6="・一部分は該当する、あるいは具体的ではないが実施を検討中",1,0)))</f>
        <v>0</v>
      </c>
      <c r="F6" s="43">
        <f>SUM(E6:E10)</f>
        <v>0</v>
      </c>
      <c r="M6" s="36" t="s">
        <v>32</v>
      </c>
      <c r="N6" s="31"/>
      <c r="O6" s="32"/>
    </row>
    <row r="7" spans="2:15" ht="30" customHeight="1">
      <c r="B7" s="50" t="s">
        <v>3</v>
      </c>
      <c r="C7" s="40"/>
      <c r="D7" s="16" t="s">
        <v>34</v>
      </c>
      <c r="E7" s="5">
        <f>IF(D7="・十分に該当する、あるいは実施済み、現在実施中",3,IF(D7="・ほぼ該当する、あるいは具体的な実施計画がある",2,IF(D7="・一部分は該当する、あるいは具体的ではないが実施を検討中",1,0)))</f>
        <v>0</v>
      </c>
      <c r="F7" s="44"/>
      <c r="M7" s="33" t="s">
        <v>33</v>
      </c>
      <c r="N7" s="31"/>
      <c r="O7" s="32"/>
    </row>
    <row r="8" spans="2:15" ht="30" customHeight="1">
      <c r="B8" s="50" t="s">
        <v>4</v>
      </c>
      <c r="C8" s="40"/>
      <c r="D8" s="16" t="s">
        <v>34</v>
      </c>
      <c r="E8" s="5">
        <f>IF(D8="・十分に該当する、あるいは実施済み、現在実施中",3,IF(D8="・ほぼ該当する、あるいは具体的な実施計画がある",2,IF(D8="・一部分は該当する、あるいは具体的ではないが実施を検討中",1,0)))</f>
        <v>0</v>
      </c>
      <c r="F8" s="44"/>
      <c r="M8" s="31" t="s">
        <v>34</v>
      </c>
      <c r="N8" s="31"/>
      <c r="O8" s="32"/>
    </row>
    <row r="9" spans="2:15" ht="30" customHeight="1">
      <c r="B9" s="50" t="s">
        <v>5</v>
      </c>
      <c r="C9" s="40"/>
      <c r="D9" s="16" t="s">
        <v>34</v>
      </c>
      <c r="E9" s="5">
        <f>IF(D9="・十分に該当する、あるいは実施済み、現在実施中",3,IF(D9="・ほぼ該当する、あるいは具体的な実施計画がある",2,IF(D9="・一部分は該当する、あるいは具体的ではないが実施を検討中",1,0)))</f>
        <v>0</v>
      </c>
      <c r="F9" s="44"/>
      <c r="M9" s="33" t="s">
        <v>35</v>
      </c>
      <c r="N9" s="31"/>
      <c r="O9" s="32"/>
    </row>
    <row r="10" spans="2:15" ht="30" customHeight="1" thickBot="1">
      <c r="B10" s="51" t="s">
        <v>6</v>
      </c>
      <c r="C10" s="52"/>
      <c r="D10" s="18" t="s">
        <v>34</v>
      </c>
      <c r="E10" s="6">
        <f>IF(D10="・十分に該当する、あるいは実施済み、現在実施中",3,IF(D10="・ほぼ該当する、あるいは具体的な実施計画がある",2,IF(D10="・一部分は該当する、あるいは具体的ではないが実施を検討中",1,0)))</f>
        <v>0</v>
      </c>
      <c r="F10" s="45"/>
      <c r="M10" s="33" t="s">
        <v>36</v>
      </c>
      <c r="N10" s="31"/>
      <c r="O10" s="32"/>
    </row>
    <row r="11" spans="13:15" ht="5.25" customHeight="1" thickTop="1">
      <c r="M11" s="36" t="s">
        <v>37</v>
      </c>
      <c r="N11" s="31"/>
      <c r="O11" s="32"/>
    </row>
    <row r="12" spans="1:15" s="13" customFormat="1" ht="20.25" customHeight="1" thickBot="1">
      <c r="A12" s="10" t="s">
        <v>54</v>
      </c>
      <c r="B12" s="11"/>
      <c r="C12" s="11"/>
      <c r="D12" s="10" t="s">
        <v>30</v>
      </c>
      <c r="E12" s="12" t="s">
        <v>41</v>
      </c>
      <c r="F12" s="12" t="s">
        <v>42</v>
      </c>
      <c r="M12" s="33" t="s">
        <v>38</v>
      </c>
      <c r="N12" s="34"/>
      <c r="O12" s="35"/>
    </row>
    <row r="13" spans="2:15" ht="30" customHeight="1" thickTop="1">
      <c r="B13" s="41" t="s">
        <v>7</v>
      </c>
      <c r="C13" s="42"/>
      <c r="D13" s="14" t="s">
        <v>34</v>
      </c>
      <c r="E13" s="7">
        <f>IF(D13="・十分に該当する、あるいは実施済み、現在実施中",3,IF(D13="・ほぼ該当する、あるいは具体的な実施計画がある",2,IF(D13="・一部分は該当する、あるいは具体的ではないが実施を検討中",1,0)))</f>
        <v>0</v>
      </c>
      <c r="F13" s="43">
        <f>SUM(E13:E17)</f>
        <v>0</v>
      </c>
      <c r="M13" s="33" t="s">
        <v>39</v>
      </c>
      <c r="N13" s="31"/>
      <c r="O13" s="32"/>
    </row>
    <row r="14" spans="2:15" ht="30" customHeight="1">
      <c r="B14" s="39" t="s">
        <v>8</v>
      </c>
      <c r="C14" s="40"/>
      <c r="D14" s="16" t="s">
        <v>34</v>
      </c>
      <c r="E14" s="5">
        <f>IF(D14="・十分に該当する、あるいは実施済み、現在実施中",3,IF(D14="・ほぼ該当する、あるいは具体的な実施計画がある",2,IF(D14="・一部分は該当する、あるいは具体的ではないが実施を検討中",1,0)))</f>
        <v>0</v>
      </c>
      <c r="F14" s="44"/>
      <c r="M14" s="33" t="s">
        <v>40</v>
      </c>
      <c r="N14" s="31"/>
      <c r="O14" s="32"/>
    </row>
    <row r="15" spans="2:15" ht="30" customHeight="1">
      <c r="B15" s="39" t="s">
        <v>9</v>
      </c>
      <c r="C15" s="40"/>
      <c r="D15" s="16" t="s">
        <v>34</v>
      </c>
      <c r="E15" s="5">
        <f>IF(D15="・十分に該当する、あるいは実施済み、現在実施中",3,IF(D15="・ほぼ該当する、あるいは具体的な実施計画がある",2,IF(D15="・一部分は該当する、あるいは具体的ではないが実施を検討中",1,0)))</f>
        <v>0</v>
      </c>
      <c r="F15" s="44"/>
      <c r="M15" s="31"/>
      <c r="N15" s="31"/>
      <c r="O15" s="32"/>
    </row>
    <row r="16" spans="2:15" ht="30" customHeight="1">
      <c r="B16" s="39" t="s">
        <v>10</v>
      </c>
      <c r="C16" s="40"/>
      <c r="D16" s="16" t="s">
        <v>34</v>
      </c>
      <c r="E16" s="5">
        <f>IF(D16="・十分に該当する、あるいは実施済み、現在実施中",3,IF(D16="・ほぼ該当する、あるいは具体的な実施計画がある",2,IF(D16="・一部分は該当する、あるいは具体的ではないが実施を検討中",1,0)))</f>
        <v>0</v>
      </c>
      <c r="F16" s="44"/>
      <c r="M16" s="31" t="s">
        <v>0</v>
      </c>
      <c r="N16" s="31"/>
      <c r="O16" s="32"/>
    </row>
    <row r="17" spans="2:15" ht="30" customHeight="1" thickBot="1">
      <c r="B17" s="37" t="s">
        <v>11</v>
      </c>
      <c r="C17" s="38"/>
      <c r="D17" s="15" t="s">
        <v>34</v>
      </c>
      <c r="E17" s="8">
        <f>IF(D17="・十分に該当する、あるいは実施済み、現在実施中",3,IF(D17="・ほぼ該当する、あるいは具体的な実施計画がある",2,IF(D17="・一部分は該当する、あるいは具体的ではないが実施を検討中",1,0)))</f>
        <v>0</v>
      </c>
      <c r="F17" s="45"/>
      <c r="M17" s="31" t="s">
        <v>50</v>
      </c>
      <c r="N17" s="31">
        <f>F6</f>
        <v>0</v>
      </c>
      <c r="O17" s="32"/>
    </row>
    <row r="18" spans="13:15" ht="5.25" customHeight="1">
      <c r="M18" s="34" t="s">
        <v>1</v>
      </c>
      <c r="N18" s="31">
        <f>F13</f>
        <v>0</v>
      </c>
      <c r="O18" s="32"/>
    </row>
    <row r="19" spans="1:15" s="13" customFormat="1" ht="20.25" customHeight="1" thickBot="1">
      <c r="A19" s="10" t="s">
        <v>1</v>
      </c>
      <c r="B19" s="11"/>
      <c r="C19" s="11"/>
      <c r="D19" s="10" t="s">
        <v>30</v>
      </c>
      <c r="E19" s="12" t="s">
        <v>41</v>
      </c>
      <c r="F19" s="12" t="s">
        <v>42</v>
      </c>
      <c r="M19" s="31" t="s">
        <v>55</v>
      </c>
      <c r="N19" s="34">
        <f>F20</f>
        <v>0</v>
      </c>
      <c r="O19" s="35"/>
    </row>
    <row r="20" spans="2:15" ht="30" customHeight="1" thickTop="1">
      <c r="B20" s="41" t="s">
        <v>12</v>
      </c>
      <c r="C20" s="42"/>
      <c r="D20" s="14" t="s">
        <v>34</v>
      </c>
      <c r="E20" s="7">
        <f>IF(D20="・十分に該当する、あるいは実施済み、現在実施中",3,IF(D20="・ほぼ該当する、あるいは具体的な実施計画がある",2,IF(D20="・一部分は該当する、あるいは具体的ではないが実施を検討中",1,0)))</f>
        <v>0</v>
      </c>
      <c r="F20" s="43">
        <f>SUM(E20:E24)</f>
        <v>0</v>
      </c>
      <c r="M20" s="31" t="s">
        <v>52</v>
      </c>
      <c r="N20" s="31">
        <f>F27</f>
        <v>0</v>
      </c>
      <c r="O20" s="32"/>
    </row>
    <row r="21" spans="2:15" ht="30" customHeight="1">
      <c r="B21" s="39" t="s">
        <v>13</v>
      </c>
      <c r="C21" s="40"/>
      <c r="D21" s="16" t="s">
        <v>34</v>
      </c>
      <c r="E21" s="5">
        <f>IF(D21="・十分に該当する、あるいは実施済み、現在実施中",3,IF(D21="・ほぼ該当する、あるいは具体的な実施計画がある",2,IF(D21="・一部分は該当する、あるいは具体的ではないが実施を検討中",1,0)))</f>
        <v>0</v>
      </c>
      <c r="F21" s="44"/>
      <c r="M21" s="31" t="s">
        <v>51</v>
      </c>
      <c r="N21" s="31">
        <f>F34</f>
        <v>0</v>
      </c>
      <c r="O21" s="32"/>
    </row>
    <row r="22" spans="2:15" ht="30" customHeight="1">
      <c r="B22" s="39" t="s">
        <v>14</v>
      </c>
      <c r="C22" s="40"/>
      <c r="D22" s="16" t="s">
        <v>34</v>
      </c>
      <c r="E22" s="5">
        <f>IF(D22="・十分に該当する、あるいは実施済み、現在実施中",3,IF(D22="・ほぼ該当する、あるいは具体的な実施計画がある",2,IF(D22="・一部分は該当する、あるいは具体的ではないが実施を検討中",1,0)))</f>
        <v>0</v>
      </c>
      <c r="F22" s="44"/>
      <c r="M22" s="31" t="s">
        <v>2</v>
      </c>
      <c r="N22" s="31">
        <f>F41</f>
        <v>0</v>
      </c>
      <c r="O22" s="32"/>
    </row>
    <row r="23" spans="2:15" ht="30" customHeight="1">
      <c r="B23" s="39" t="s">
        <v>48</v>
      </c>
      <c r="C23" s="40"/>
      <c r="D23" s="16" t="s">
        <v>34</v>
      </c>
      <c r="E23" s="5">
        <f>IF(D23="・十分に該当する、あるいは実施済み、現在実施中",3,IF(D23="・ほぼ該当する、あるいは具体的な実施計画がある",2,IF(D23="・一部分は該当する、あるいは具体的ではないが実施を検討中",1,0)))</f>
        <v>0</v>
      </c>
      <c r="F23" s="44"/>
      <c r="M23" s="31"/>
      <c r="N23" s="31">
        <f>F49</f>
        <v>0</v>
      </c>
      <c r="O23" s="32"/>
    </row>
    <row r="24" spans="2:15" ht="30" customHeight="1" thickBot="1">
      <c r="B24" s="37" t="s">
        <v>15</v>
      </c>
      <c r="C24" s="38"/>
      <c r="D24" s="15" t="s">
        <v>34</v>
      </c>
      <c r="E24" s="8">
        <f>IF(D24="・十分に該当する、あるいは実施済み、現在実施中",3,IF(D24="・ほぼ該当する、あるいは具体的な実施計画がある",2,IF(D24="・一部分は該当する、あるいは具体的ではないが実施を検討中",1,0)))</f>
        <v>0</v>
      </c>
      <c r="F24" s="45"/>
      <c r="M24" s="31"/>
      <c r="N24" s="31"/>
      <c r="O24" s="32"/>
    </row>
    <row r="25" spans="13:15" ht="5.25" customHeight="1">
      <c r="M25" s="34"/>
      <c r="N25" s="31"/>
      <c r="O25" s="32"/>
    </row>
    <row r="26" spans="1:15" s="13" customFormat="1" ht="20.25" customHeight="1" thickBot="1">
      <c r="A26" s="10" t="s">
        <v>55</v>
      </c>
      <c r="B26" s="11"/>
      <c r="C26" s="11"/>
      <c r="D26" s="10" t="s">
        <v>30</v>
      </c>
      <c r="E26" s="12" t="s">
        <v>41</v>
      </c>
      <c r="F26" s="12" t="s">
        <v>42</v>
      </c>
      <c r="M26" s="31"/>
      <c r="N26" s="34"/>
      <c r="O26" s="35"/>
    </row>
    <row r="27" spans="2:15" ht="30" customHeight="1" thickTop="1">
      <c r="B27" s="41" t="s">
        <v>16</v>
      </c>
      <c r="C27" s="42"/>
      <c r="D27" s="14" t="s">
        <v>34</v>
      </c>
      <c r="E27" s="7">
        <f>IF(D27="・十分に該当する、あるいは実施済み、現在実施中",3,IF(D27="・ほぼ該当する、あるいは具体的な実施計画がある",2,IF(D27="・一部分は該当する、あるいは具体的ではないが実施を検討中",1,0)))</f>
        <v>0</v>
      </c>
      <c r="F27" s="43">
        <f>SUM(E27:E31)</f>
        <v>0</v>
      </c>
      <c r="M27" s="31"/>
      <c r="N27" s="31"/>
      <c r="O27" s="32"/>
    </row>
    <row r="28" spans="2:15" ht="30" customHeight="1">
      <c r="B28" s="39" t="s">
        <v>17</v>
      </c>
      <c r="C28" s="40"/>
      <c r="D28" s="16" t="s">
        <v>34</v>
      </c>
      <c r="E28" s="5">
        <f>IF(D28="・十分に該当する、あるいは実施済み、現在実施中",3,IF(D28="・ほぼ該当する、あるいは具体的な実施計画がある",2,IF(D28="・一部分は該当する、あるいは具体的ではないが実施を検討中",1,0)))</f>
        <v>0</v>
      </c>
      <c r="F28" s="44"/>
      <c r="N28" s="31"/>
      <c r="O28" s="32"/>
    </row>
    <row r="29" spans="2:6" ht="30" customHeight="1">
      <c r="B29" s="39" t="s">
        <v>49</v>
      </c>
      <c r="C29" s="40"/>
      <c r="D29" s="16" t="s">
        <v>34</v>
      </c>
      <c r="E29" s="5">
        <f>IF(D29="・十分に該当する、あるいは実施済み、現在実施中",3,IF(D29="・ほぼ該当する、あるいは具体的な実施計画がある",2,IF(D29="・一部分は該当する、あるいは具体的ではないが実施を検討中",1,0)))</f>
        <v>0</v>
      </c>
      <c r="F29" s="44"/>
    </row>
    <row r="30" spans="2:6" ht="30" customHeight="1">
      <c r="B30" s="39" t="s">
        <v>58</v>
      </c>
      <c r="C30" s="40"/>
      <c r="D30" s="16" t="s">
        <v>32</v>
      </c>
      <c r="E30" s="5">
        <f>IF(D30="・十分に該当する、あるいは実施済み、現在実施中",3,IF(D30="・ほぼ該当する、あるいは具体的な実施計画がある",2,IF(D30="・一部分は該当する、あるいは具体的ではないが実施を検討中",1,0)))</f>
        <v>0</v>
      </c>
      <c r="F30" s="44"/>
    </row>
    <row r="31" spans="2:6" ht="30" customHeight="1" thickBot="1">
      <c r="B31" s="37" t="s">
        <v>18</v>
      </c>
      <c r="C31" s="38"/>
      <c r="D31" s="15" t="s">
        <v>34</v>
      </c>
      <c r="E31" s="8">
        <f>IF(D31="・十分に該当する、あるいは実施済み、現在実施中",3,IF(D31="・ほぼ該当する、あるいは具体的な実施計画がある",2,IF(D31="・一部分は該当する、あるいは具体的ではないが実施を検討中",1,0)))</f>
        <v>0</v>
      </c>
      <c r="F31" s="45"/>
    </row>
    <row r="32" ht="5.25" customHeight="1">
      <c r="M32" s="21"/>
    </row>
    <row r="33" spans="1:14" s="13" customFormat="1" ht="20.25" customHeight="1" thickBot="1">
      <c r="A33" s="10" t="s">
        <v>56</v>
      </c>
      <c r="B33" s="11"/>
      <c r="C33" s="11"/>
      <c r="D33" s="10" t="s">
        <v>30</v>
      </c>
      <c r="E33" s="12" t="s">
        <v>41</v>
      </c>
      <c r="F33" s="12" t="s">
        <v>42</v>
      </c>
      <c r="M33" s="20"/>
      <c r="N33" s="21"/>
    </row>
    <row r="34" spans="2:6" ht="30" customHeight="1" thickTop="1">
      <c r="B34" s="41" t="s">
        <v>59</v>
      </c>
      <c r="C34" s="42"/>
      <c r="D34" s="14" t="s">
        <v>34</v>
      </c>
      <c r="E34" s="7">
        <f>IF(D34="・十分に該当する、あるいは実施済み、現在実施中",3,IF(D34="・ほぼ該当する、あるいは具体的な実施計画がある",2,IF(D34="・一部分は該当する、あるいは具体的ではないが実施を検討中",1,0)))</f>
        <v>0</v>
      </c>
      <c r="F34" s="43">
        <f>SUM(E34:E38)</f>
        <v>0</v>
      </c>
    </row>
    <row r="35" spans="2:6" ht="30" customHeight="1">
      <c r="B35" s="39" t="s">
        <v>19</v>
      </c>
      <c r="C35" s="40"/>
      <c r="D35" s="16" t="s">
        <v>34</v>
      </c>
      <c r="E35" s="5">
        <f>IF(D35="・十分に該当する、あるいは実施済み、現在実施中",3,IF(D35="・ほぼ該当する、あるいは具体的な実施計画がある",2,IF(D35="・一部分は該当する、あるいは具体的ではないが実施を検討中",1,0)))</f>
        <v>0</v>
      </c>
      <c r="F35" s="44"/>
    </row>
    <row r="36" spans="2:6" ht="30" customHeight="1">
      <c r="B36" s="39" t="s">
        <v>20</v>
      </c>
      <c r="C36" s="40"/>
      <c r="D36" s="16" t="s">
        <v>34</v>
      </c>
      <c r="E36" s="5">
        <f>IF(D36="・十分に該当する、あるいは実施済み、現在実施中",3,IF(D36="・ほぼ該当する、あるいは具体的な実施計画がある",2,IF(D36="・一部分は該当する、あるいは具体的ではないが実施を検討中",1,0)))</f>
        <v>0</v>
      </c>
      <c r="F36" s="44"/>
    </row>
    <row r="37" spans="2:6" ht="30" customHeight="1">
      <c r="B37" s="39" t="s">
        <v>21</v>
      </c>
      <c r="C37" s="40"/>
      <c r="D37" s="16" t="s">
        <v>34</v>
      </c>
      <c r="E37" s="5">
        <f>IF(D37="・十分に該当する、あるいは実施済み、現在実施中",3,IF(D37="・ほぼ該当する、あるいは具体的な実施計画がある",2,IF(D37="・一部分は該当する、あるいは具体的ではないが実施を検討中",1,0)))</f>
        <v>0</v>
      </c>
      <c r="F37" s="44"/>
    </row>
    <row r="38" spans="2:6" ht="30" customHeight="1" thickBot="1">
      <c r="B38" s="37" t="s">
        <v>22</v>
      </c>
      <c r="C38" s="38"/>
      <c r="D38" s="15" t="s">
        <v>34</v>
      </c>
      <c r="E38" s="8">
        <f>IF(D38="・十分に該当する、あるいは実施済み、現在実施中",3,IF(D38="・ほぼ該当する、あるいは具体的な実施計画がある",2,IF(D38="・一部分は該当する、あるいは具体的ではないが実施を検討中",1,0)))</f>
        <v>0</v>
      </c>
      <c r="F38" s="45"/>
    </row>
    <row r="39" ht="5.25" customHeight="1">
      <c r="M39" s="21"/>
    </row>
    <row r="40" spans="1:14" s="13" customFormat="1" ht="20.25" customHeight="1" thickBot="1">
      <c r="A40" s="10" t="s">
        <v>57</v>
      </c>
      <c r="B40" s="11"/>
      <c r="C40" s="11"/>
      <c r="D40" s="10" t="s">
        <v>30</v>
      </c>
      <c r="E40" s="12" t="s">
        <v>41</v>
      </c>
      <c r="F40" s="12" t="s">
        <v>42</v>
      </c>
      <c r="M40" s="20"/>
      <c r="N40" s="21"/>
    </row>
    <row r="41" spans="2:6" ht="30" customHeight="1" thickTop="1">
      <c r="B41" s="41" t="s">
        <v>23</v>
      </c>
      <c r="C41" s="42"/>
      <c r="D41" s="14" t="s">
        <v>32</v>
      </c>
      <c r="E41" s="7">
        <f>IF(D41="・十分に該当する、あるいは実施済み、現在実施中",3,IF(D41="・ほぼ該当する、あるいは具体的な実施計画がある",2,IF(D41="・一部分は該当する、あるいは具体的ではないが実施を検討中",1,0)))</f>
        <v>0</v>
      </c>
      <c r="F41" s="43">
        <f>SUM(E41:E45)</f>
        <v>0</v>
      </c>
    </row>
    <row r="42" spans="2:6" ht="30" customHeight="1">
      <c r="B42" s="39" t="s">
        <v>24</v>
      </c>
      <c r="C42" s="40"/>
      <c r="D42" s="16" t="s">
        <v>34</v>
      </c>
      <c r="E42" s="5">
        <f>IF(D42="・十分に該当する、あるいは実施済み、現在実施中",3,IF(D42="・ほぼ該当する、あるいは具体的な実施計画がある",2,IF(D42="・一部分は該当する、あるいは具体的ではないが実施を検討中",1,0)))</f>
        <v>0</v>
      </c>
      <c r="F42" s="44"/>
    </row>
    <row r="43" spans="2:6" ht="30" customHeight="1">
      <c r="B43" s="39" t="s">
        <v>25</v>
      </c>
      <c r="C43" s="40"/>
      <c r="D43" s="16" t="s">
        <v>34</v>
      </c>
      <c r="E43" s="5">
        <f>IF(D43="・十分に該当する、あるいは実施済み、現在実施中",3,IF(D43="・ほぼ該当する、あるいは具体的な実施計画がある",2,IF(D43="・一部分は該当する、あるいは具体的ではないが実施を検討中",1,0)))</f>
        <v>0</v>
      </c>
      <c r="F43" s="44"/>
    </row>
    <row r="44" spans="2:6" ht="30" customHeight="1">
      <c r="B44" s="39" t="s">
        <v>26</v>
      </c>
      <c r="C44" s="40"/>
      <c r="D44" s="16" t="s">
        <v>34</v>
      </c>
      <c r="E44" s="5">
        <f>IF(D44="・十分に該当する、あるいは実施済み、現在実施中",3,IF(D44="・ほぼ該当する、あるいは具体的な実施計画がある",2,IF(D44="・一部分は該当する、あるいは具体的ではないが実施を検討中",1,0)))</f>
        <v>0</v>
      </c>
      <c r="F44" s="44"/>
    </row>
    <row r="45" spans="2:6" ht="30" customHeight="1" thickBot="1">
      <c r="B45" s="37" t="s">
        <v>27</v>
      </c>
      <c r="C45" s="38"/>
      <c r="D45" s="15" t="s">
        <v>34</v>
      </c>
      <c r="E45" s="8">
        <f>IF(D45="・十分に該当する、あるいは実施済み、現在実施中",3,IF(D45="・ほぼ該当する、あるいは具体的な実施計画がある",2,IF(D45="・一部分は該当する、あるいは具体的ではないが実施を検討中",1,0)))</f>
        <v>0</v>
      </c>
      <c r="F45" s="45"/>
    </row>
    <row r="46" spans="2:6" ht="12" customHeight="1">
      <c r="B46" s="67"/>
      <c r="C46" s="67"/>
      <c r="D46"/>
      <c r="E46" s="68"/>
      <c r="F46"/>
    </row>
    <row r="47" spans="1:13" ht="30" customHeight="1">
      <c r="A47" s="60" t="s">
        <v>73</v>
      </c>
      <c r="B47" s="53"/>
      <c r="C47" s="53"/>
      <c r="D47" s="53"/>
      <c r="E47" s="53"/>
      <c r="F47" s="53"/>
      <c r="M47" s="21"/>
    </row>
    <row r="48" spans="1:14" s="13" customFormat="1" ht="20.25" customHeight="1" thickBot="1">
      <c r="A48" s="54" t="s">
        <v>2</v>
      </c>
      <c r="B48" s="55"/>
      <c r="C48" s="55"/>
      <c r="D48" s="54" t="s">
        <v>30</v>
      </c>
      <c r="E48" s="56" t="s">
        <v>41</v>
      </c>
      <c r="F48" s="56" t="s">
        <v>42</v>
      </c>
      <c r="M48" s="20"/>
      <c r="N48" s="21"/>
    </row>
    <row r="49" spans="2:6" ht="30" customHeight="1">
      <c r="B49" s="41" t="s">
        <v>28</v>
      </c>
      <c r="C49" s="42"/>
      <c r="D49" s="14" t="s">
        <v>34</v>
      </c>
      <c r="E49" s="7">
        <f>IF(D49="・かなり真剣に取り組んでいる",5,IF(D49="・本気で取り組んでいる",4,IF(D49="・ある程度は本気で取り組んでいる",3,IF(D49="・あまり取り組んでいない",2,IF(D49="・ほとんど取り組んでいない",1,0)))))</f>
        <v>0</v>
      </c>
      <c r="F49" s="46">
        <f>SUM(E49:E50)</f>
        <v>0</v>
      </c>
    </row>
    <row r="50" spans="2:6" ht="30" customHeight="1" thickBot="1">
      <c r="B50" s="37" t="s">
        <v>29</v>
      </c>
      <c r="C50" s="38"/>
      <c r="D50" s="15" t="s">
        <v>34</v>
      </c>
      <c r="E50" s="8">
        <f>IF(D50="・かなり真剣に取り組んでいる",5,IF(D50="・本気で取り組んでいる",4,IF(D50="・ある程度は本気で取り組んでいる",3,IF(D50="・あまり取り組んでいない",2,IF(D50="・ほとんど取り組んでいない",1,0)))))</f>
        <v>0</v>
      </c>
      <c r="F50" s="47"/>
    </row>
    <row r="51" ht="12" customHeight="1"/>
    <row r="52" spans="1:6" ht="30" customHeight="1" thickBot="1">
      <c r="A52" s="60" t="s">
        <v>75</v>
      </c>
      <c r="B52" s="53"/>
      <c r="C52" s="53"/>
      <c r="D52" s="53"/>
      <c r="E52" s="53"/>
      <c r="F52"/>
    </row>
    <row r="53" spans="2:14" ht="39.75" customHeight="1" thickBot="1">
      <c r="B53" s="57" t="s">
        <v>74</v>
      </c>
      <c r="C53" s="58"/>
      <c r="D53" s="58"/>
      <c r="E53" s="58"/>
      <c r="F53" s="59"/>
      <c r="L53" s="20"/>
      <c r="N53"/>
    </row>
    <row r="54" spans="4:14" ht="36" customHeight="1">
      <c r="D54" s="29"/>
      <c r="E54" s="30"/>
      <c r="F54" s="30"/>
      <c r="L54" s="20"/>
      <c r="N54"/>
    </row>
    <row r="55" spans="2:4" ht="13.5">
      <c r="B55" s="3" t="s">
        <v>76</v>
      </c>
      <c r="D55" s="19"/>
    </row>
  </sheetData>
  <sheetProtection sheet="1" objects="1" scenarios="1" selectLockedCells="1"/>
  <mergeCells count="44">
    <mergeCell ref="A52:E52"/>
    <mergeCell ref="A47:F47"/>
    <mergeCell ref="A4:F4"/>
    <mergeCell ref="F6:F10"/>
    <mergeCell ref="F13:F17"/>
    <mergeCell ref="F20:F24"/>
    <mergeCell ref="F27:F31"/>
    <mergeCell ref="F34:F38"/>
    <mergeCell ref="F41:F45"/>
    <mergeCell ref="F49:F50"/>
    <mergeCell ref="B6:C6"/>
    <mergeCell ref="B7:C7"/>
    <mergeCell ref="B8:C8"/>
    <mergeCell ref="B9:C9"/>
    <mergeCell ref="B10:C10"/>
    <mergeCell ref="B13:C13"/>
    <mergeCell ref="B14:C14"/>
    <mergeCell ref="B15:C15"/>
    <mergeCell ref="B16:C16"/>
    <mergeCell ref="B17:C17"/>
    <mergeCell ref="B20:C20"/>
    <mergeCell ref="B21:C21"/>
    <mergeCell ref="B22:C22"/>
    <mergeCell ref="B23:C23"/>
    <mergeCell ref="B24:C24"/>
    <mergeCell ref="B27:C27"/>
    <mergeCell ref="B28:C28"/>
    <mergeCell ref="B29:C29"/>
    <mergeCell ref="B30:C30"/>
    <mergeCell ref="B42:C42"/>
    <mergeCell ref="B31:C31"/>
    <mergeCell ref="B34:C34"/>
    <mergeCell ref="B35:C35"/>
    <mergeCell ref="B36:C36"/>
    <mergeCell ref="C3:D3"/>
    <mergeCell ref="B53:F53"/>
    <mergeCell ref="B50:C50"/>
    <mergeCell ref="B43:C43"/>
    <mergeCell ref="B44:C44"/>
    <mergeCell ref="B45:C45"/>
    <mergeCell ref="B49:C49"/>
    <mergeCell ref="B37:C37"/>
    <mergeCell ref="B38:C38"/>
    <mergeCell ref="B41:C41"/>
  </mergeCells>
  <conditionalFormatting sqref="F49:F50">
    <cfRule type="cellIs" priority="1" dxfId="0" operator="greaterThanOrEqual" stopIfTrue="1">
      <formula>8</formula>
    </cfRule>
    <cfRule type="cellIs" priority="2" dxfId="1" operator="between" stopIfTrue="1">
      <formula>4</formula>
      <formula>7</formula>
    </cfRule>
    <cfRule type="cellIs" priority="3" dxfId="2" operator="lessThanOrEqual" stopIfTrue="1">
      <formula>3</formula>
    </cfRule>
  </conditionalFormatting>
  <conditionalFormatting sqref="F6:F10 F34:F38 F13:F17 F20:F24 F27:F31 F41:F45">
    <cfRule type="cellIs" priority="4" dxfId="3" operator="greaterThanOrEqual" stopIfTrue="1">
      <formula>10</formula>
    </cfRule>
    <cfRule type="cellIs" priority="5" dxfId="1" operator="between" stopIfTrue="1">
      <formula>5</formula>
      <formula>9</formula>
    </cfRule>
    <cfRule type="cellIs" priority="6" dxfId="2" operator="lessThanOrEqual" stopIfTrue="1">
      <formula>4</formula>
    </cfRule>
  </conditionalFormatting>
  <dataValidations count="2">
    <dataValidation type="list" allowBlank="1" showInputMessage="1" showErrorMessage="1" sqref="D49:D50">
      <formula1>$M$8:$M$14</formula1>
    </dataValidation>
    <dataValidation type="list" allowBlank="1" showInputMessage="1" showErrorMessage="1" sqref="D6:D10 D41:D45 D20:D24 D27:D31 D34:D38 D13:D17">
      <formula1>$M$2:$M$7</formula1>
    </dataValidation>
  </dataValidations>
  <printOptions/>
  <pageMargins left="0.88" right="0.17" top="0.41" bottom="0.27" header="0.512" footer="0.25"/>
  <pageSetup fitToHeight="2"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4:M64"/>
  <sheetViews>
    <sheetView showGridLines="0" showRowColHeaders="0" workbookViewId="0" topLeftCell="A1">
      <selection activeCell="G12" sqref="G12"/>
    </sheetView>
  </sheetViews>
  <sheetFormatPr defaultColWidth="9.00390625" defaultRowHeight="13.5"/>
  <cols>
    <col min="1" max="1" width="3.00390625" style="0" customWidth="1"/>
    <col min="3" max="3" width="32.25390625" style="3" customWidth="1"/>
    <col min="4" max="4" width="47.125" style="3" customWidth="1"/>
    <col min="5" max="5" width="22.625" style="0" customWidth="1"/>
    <col min="6" max="6" width="2.375" style="0" customWidth="1"/>
    <col min="7" max="8" width="5.875" style="0" customWidth="1"/>
    <col min="9" max="9" width="15.75390625" style="0" customWidth="1"/>
    <col min="10" max="10" width="18.125" style="0" customWidth="1"/>
    <col min="11" max="11" width="10.50390625" style="0" customWidth="1"/>
    <col min="12" max="12" width="20.875" style="0" customWidth="1"/>
  </cols>
  <sheetData>
    <row r="1" ht="13.5"/>
    <row r="2" ht="13.5"/>
    <row r="3" ht="33" customHeight="1"/>
    <row r="4" spans="2:9" ht="24">
      <c r="B4" s="69" t="s">
        <v>80</v>
      </c>
      <c r="C4" s="53"/>
      <c r="D4" s="53"/>
      <c r="E4" s="53"/>
      <c r="F4" s="71"/>
      <c r="G4" s="71"/>
      <c r="H4" s="71"/>
      <c r="I4" s="71"/>
    </row>
    <row r="5" spans="3:9" ht="12" customHeight="1">
      <c r="C5" s="26"/>
      <c r="D5" s="26"/>
      <c r="E5" s="27"/>
      <c r="F5" s="27"/>
      <c r="G5" s="27"/>
      <c r="H5" s="27"/>
      <c r="I5" s="27"/>
    </row>
    <row r="6" spans="2:9" ht="30.75" customHeight="1">
      <c r="B6" s="73" t="s">
        <v>78</v>
      </c>
      <c r="C6" s="73"/>
      <c r="D6" s="73"/>
      <c r="E6" s="73"/>
      <c r="F6" s="27"/>
      <c r="G6" s="27"/>
      <c r="H6" s="27"/>
      <c r="I6" s="27"/>
    </row>
    <row r="7" ht="9.75" customHeight="1" thickBot="1"/>
    <row r="8" spans="3:13" ht="30" customHeight="1" thickBot="1">
      <c r="C8" s="86" t="s">
        <v>0</v>
      </c>
      <c r="D8" s="22"/>
      <c r="E8" s="93">
        <f>SUM('評価シート'!E6:E10)</f>
        <v>0</v>
      </c>
      <c r="F8" s="3"/>
      <c r="G8" s="3"/>
      <c r="H8" s="3"/>
      <c r="M8" s="24"/>
    </row>
    <row r="9" spans="3:5" ht="9.75" customHeight="1" thickBot="1">
      <c r="C9" s="88"/>
      <c r="E9" s="90"/>
    </row>
    <row r="10" spans="3:5" s="3" customFormat="1" ht="30" customHeight="1" thickBot="1">
      <c r="C10" s="86" t="s">
        <v>50</v>
      </c>
      <c r="D10" s="22"/>
      <c r="E10" s="93">
        <f>SUM('評価シート'!E13:E17)</f>
        <v>0</v>
      </c>
    </row>
    <row r="11" spans="3:5" s="3" customFormat="1" ht="9.75" customHeight="1" thickBot="1">
      <c r="C11" s="89"/>
      <c r="E11" s="91"/>
    </row>
    <row r="12" spans="3:5" s="3" customFormat="1" ht="30" customHeight="1" thickBot="1">
      <c r="C12" s="86" t="s">
        <v>1</v>
      </c>
      <c r="D12" s="22"/>
      <c r="E12" s="93">
        <f>SUM('評価シート'!E20:E24)</f>
        <v>0</v>
      </c>
    </row>
    <row r="13" spans="3:5" s="3" customFormat="1" ht="9.75" customHeight="1" thickBot="1">
      <c r="C13" s="89"/>
      <c r="E13" s="91"/>
    </row>
    <row r="14" spans="3:5" s="3" customFormat="1" ht="30" customHeight="1" thickBot="1">
      <c r="C14" s="86" t="s">
        <v>81</v>
      </c>
      <c r="D14" s="22"/>
      <c r="E14" s="93">
        <f>SUM('評価シート'!E27:E31)</f>
        <v>0</v>
      </c>
    </row>
    <row r="15" spans="3:5" s="3" customFormat="1" ht="9.75" customHeight="1" thickBot="1">
      <c r="C15" s="89"/>
      <c r="E15" s="91"/>
    </row>
    <row r="16" spans="3:5" s="3" customFormat="1" ht="30" customHeight="1" thickBot="1">
      <c r="C16" s="86" t="s">
        <v>52</v>
      </c>
      <c r="D16" s="22"/>
      <c r="E16" s="93">
        <f>SUM('評価シート'!E34:E38)</f>
        <v>0</v>
      </c>
    </row>
    <row r="17" spans="3:5" s="3" customFormat="1" ht="9.75" customHeight="1" thickBot="1">
      <c r="C17" s="89"/>
      <c r="E17" s="91"/>
    </row>
    <row r="18" spans="3:5" s="3" customFormat="1" ht="30" customHeight="1" thickBot="1">
      <c r="C18" s="86" t="s">
        <v>51</v>
      </c>
      <c r="D18" s="22"/>
      <c r="E18" s="93">
        <f>SUM('評価シート'!E41:E45)</f>
        <v>0</v>
      </c>
    </row>
    <row r="19" spans="3:5" s="3" customFormat="1" ht="9.75" customHeight="1" thickBot="1">
      <c r="C19" s="89"/>
      <c r="E19" s="91"/>
    </row>
    <row r="20" spans="3:5" s="3" customFormat="1" ht="30" customHeight="1" thickBot="1">
      <c r="C20" s="87" t="s">
        <v>2</v>
      </c>
      <c r="D20" s="72"/>
      <c r="E20" s="94">
        <f>SUM('評価シート'!E49:E50)</f>
        <v>0</v>
      </c>
    </row>
    <row r="21" ht="18" customHeight="1" thickBot="1">
      <c r="E21" s="92"/>
    </row>
    <row r="22" spans="3:5" ht="29.25" thickBot="1">
      <c r="C22" s="23" t="s">
        <v>67</v>
      </c>
      <c r="D22" s="23"/>
      <c r="E22" s="25">
        <f>E8+E10+E12+E14+E16+E18+E20</f>
        <v>0</v>
      </c>
    </row>
    <row r="25" spans="2:5" ht="32.25" customHeight="1">
      <c r="B25" s="73" t="s">
        <v>79</v>
      </c>
      <c r="C25" s="73"/>
      <c r="D25" s="73"/>
      <c r="E25" s="73"/>
    </row>
    <row r="26" ht="14.25" thickBot="1"/>
    <row r="27" spans="3:5" ht="26.25" customHeight="1">
      <c r="C27" s="83" t="s">
        <v>46</v>
      </c>
      <c r="D27" s="85" t="s">
        <v>68</v>
      </c>
      <c r="E27" s="84"/>
    </row>
    <row r="28" spans="3:5" ht="15" customHeight="1">
      <c r="C28" s="74" t="str">
        <f>IF(E22&lt;20,"とても遅れています",IF(E22&lt;50,"やや遅れています",IF(E22&lt;70,"平均的です",IF(E22&lt;90,"優秀です","とても優秀です"))))</f>
        <v>とても遅れています</v>
      </c>
      <c r="D28" s="82" t="str">
        <f>VLOOKUP(C28,バックグラウンドデータ!B1:C5,2,FALSE)</f>
        <v>あなたの地域では地域ブランドには興味があっても、その取り組みは「戦略」と呼べるレベルではありません。しかも「地域ブランド」の定義が誤っている可能性があります。専任スタッフを任命するなど、本気で取り組むための組織作りが急務です。</v>
      </c>
      <c r="E28" s="77"/>
    </row>
    <row r="29" spans="3:5" ht="15" customHeight="1">
      <c r="C29" s="75"/>
      <c r="D29" s="78"/>
      <c r="E29" s="79"/>
    </row>
    <row r="30" spans="3:5" ht="15" customHeight="1">
      <c r="C30" s="75"/>
      <c r="D30" s="78"/>
      <c r="E30" s="79"/>
    </row>
    <row r="31" spans="3:5" ht="15" customHeight="1">
      <c r="C31" s="75"/>
      <c r="D31" s="78"/>
      <c r="E31" s="79"/>
    </row>
    <row r="32" spans="3:5" ht="15" customHeight="1">
      <c r="C32" s="75"/>
      <c r="D32" s="78"/>
      <c r="E32" s="79"/>
    </row>
    <row r="33" spans="3:5" ht="15" customHeight="1">
      <c r="C33" s="75"/>
      <c r="D33" s="78"/>
      <c r="E33" s="79"/>
    </row>
    <row r="34" spans="3:5" ht="15" customHeight="1">
      <c r="C34" s="75"/>
      <c r="D34" s="78"/>
      <c r="E34" s="79"/>
    </row>
    <row r="35" spans="3:5" ht="15" customHeight="1">
      <c r="C35" s="75"/>
      <c r="D35" s="78"/>
      <c r="E35" s="79"/>
    </row>
    <row r="36" spans="3:5" ht="15" customHeight="1">
      <c r="C36" s="75"/>
      <c r="D36" s="78"/>
      <c r="E36" s="79"/>
    </row>
    <row r="37" spans="3:5" ht="15" customHeight="1" thickBot="1">
      <c r="C37" s="76"/>
      <c r="D37" s="80"/>
      <c r="E37" s="81"/>
    </row>
    <row r="58" ht="13.5">
      <c r="F58" s="19"/>
    </row>
    <row r="64" spans="3:5" ht="13.5">
      <c r="C64" s="28" t="s">
        <v>77</v>
      </c>
      <c r="D64" s="28"/>
      <c r="E64" s="1"/>
    </row>
  </sheetData>
  <sheetProtection sheet="1" objects="1" scenarios="1" selectLockedCells="1"/>
  <mergeCells count="6">
    <mergeCell ref="B4:E4"/>
    <mergeCell ref="B6:E6"/>
    <mergeCell ref="B25:E25"/>
    <mergeCell ref="D27:E27"/>
    <mergeCell ref="D28:E37"/>
    <mergeCell ref="C28:C37"/>
  </mergeCells>
  <conditionalFormatting sqref="E20">
    <cfRule type="cellIs" priority="1" dxfId="2" operator="between" stopIfTrue="1">
      <formula>0</formula>
      <formula>3</formula>
    </cfRule>
    <cfRule type="cellIs" priority="2" dxfId="4" operator="between" stopIfTrue="1">
      <formula>4</formula>
      <formula>6</formula>
    </cfRule>
    <cfRule type="cellIs" priority="3" dxfId="5" operator="between" stopIfTrue="1">
      <formula>7</formula>
      <formula>10</formula>
    </cfRule>
  </conditionalFormatting>
  <conditionalFormatting sqref="E18 E16 E14 E12 E10 E8">
    <cfRule type="cellIs" priority="4" dxfId="2" operator="between" stopIfTrue="1">
      <formula>0</formula>
      <formula>5</formula>
    </cfRule>
    <cfRule type="cellIs" priority="5" dxfId="4" operator="between" stopIfTrue="1">
      <formula>6</formula>
      <formula>10</formula>
    </cfRule>
    <cfRule type="cellIs" priority="6" dxfId="5" operator="between" stopIfTrue="1">
      <formula>11</formula>
      <formula>15</formula>
    </cfRule>
  </conditionalFormatting>
  <printOptions/>
  <pageMargins left="0.75" right="0.75" top="0.58" bottom="0.2" header="0.23" footer="0.11"/>
  <pageSetup fitToHeight="1" fitToWidth="1" horizontalDpi="300" verticalDpi="3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Sheet2"/>
  <dimension ref="A1:C5"/>
  <sheetViews>
    <sheetView workbookViewId="0" topLeftCell="A1">
      <selection activeCell="C14" sqref="C14"/>
    </sheetView>
  </sheetViews>
  <sheetFormatPr defaultColWidth="9.00390625" defaultRowHeight="13.5"/>
  <cols>
    <col min="2" max="2" width="28.00390625" style="0" customWidth="1"/>
    <col min="3" max="3" width="86.625" style="0" customWidth="1"/>
  </cols>
  <sheetData>
    <row r="1" spans="1:3" ht="13.5">
      <c r="A1">
        <v>90</v>
      </c>
      <c r="B1" t="s">
        <v>63</v>
      </c>
      <c r="C1" t="s">
        <v>43</v>
      </c>
    </row>
    <row r="2" spans="1:3" ht="13.5">
      <c r="A2">
        <v>70</v>
      </c>
      <c r="B2" t="s">
        <v>44</v>
      </c>
      <c r="C2" t="s">
        <v>62</v>
      </c>
    </row>
    <row r="3" spans="1:3" ht="13.5">
      <c r="A3">
        <v>50</v>
      </c>
      <c r="B3" t="s">
        <v>64</v>
      </c>
      <c r="C3" t="s">
        <v>60</v>
      </c>
    </row>
    <row r="4" spans="1:3" ht="13.5">
      <c r="A4">
        <v>30</v>
      </c>
      <c r="B4" t="s">
        <v>65</v>
      </c>
      <c r="C4" t="s">
        <v>61</v>
      </c>
    </row>
    <row r="5" spans="1:3" ht="13.5">
      <c r="A5">
        <v>0</v>
      </c>
      <c r="B5" t="s">
        <v>66</v>
      </c>
      <c r="C5" t="s">
        <v>45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kozuchi</dc:creator>
  <cp:keywords/>
  <dc:description/>
  <cp:lastModifiedBy>健太郎</cp:lastModifiedBy>
  <cp:lastPrinted>2005-12-18T15:49:51Z</cp:lastPrinted>
  <dcterms:created xsi:type="dcterms:W3CDTF">2005-12-16T11:55:28Z</dcterms:created>
  <dcterms:modified xsi:type="dcterms:W3CDTF">2005-12-18T15:49:54Z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